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13_ncr:1_{B0A0AF8A-124C-4DED-A0EC-7A4DEAF895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L186" i="1"/>
  <c r="L177" i="1"/>
  <c r="L167" i="1"/>
  <c r="L178" i="1" s="1"/>
  <c r="L158" i="1"/>
  <c r="L148" i="1"/>
  <c r="L139" i="1"/>
  <c r="L129" i="1"/>
  <c r="L140" i="1" s="1"/>
  <c r="L119" i="1"/>
  <c r="L109" i="1"/>
  <c r="L100" i="1"/>
  <c r="L90" i="1"/>
  <c r="L101" i="1" s="1"/>
  <c r="L81" i="1"/>
  <c r="L71" i="1"/>
  <c r="L61" i="1"/>
  <c r="L51" i="1"/>
  <c r="L62" i="1" s="1"/>
  <c r="L42" i="1"/>
  <c r="L32" i="1"/>
  <c r="L23" i="1"/>
  <c r="L13" i="1"/>
  <c r="L24" i="1" s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62" i="1"/>
  <c r="J62" i="1"/>
  <c r="F101" i="1"/>
  <c r="G178" i="1"/>
  <c r="H43" i="1"/>
  <c r="F62" i="1"/>
  <c r="I159" i="1"/>
  <c r="I197" i="1"/>
  <c r="L43" i="1"/>
  <c r="L82" i="1"/>
  <c r="L198" i="1" s="1"/>
  <c r="L120" i="1"/>
  <c r="L159" i="1"/>
  <c r="L197" i="1"/>
  <c r="J159" i="1"/>
  <c r="J43" i="1"/>
  <c r="H62" i="1"/>
  <c r="F82" i="1"/>
  <c r="I178" i="1"/>
  <c r="G197" i="1"/>
  <c r="I43" i="1"/>
  <c r="H178" i="1"/>
  <c r="J140" i="1"/>
  <c r="H159" i="1"/>
  <c r="J178" i="1"/>
  <c r="H197" i="1"/>
  <c r="G101" i="1"/>
  <c r="J197" i="1"/>
  <c r="J82" i="1"/>
  <c r="H101" i="1"/>
  <c r="I101" i="1"/>
  <c r="G120" i="1"/>
  <c r="J101" i="1"/>
  <c r="H120" i="1"/>
  <c r="G140" i="1"/>
  <c r="I120" i="1"/>
  <c r="H140" i="1"/>
  <c r="F43" i="1"/>
  <c r="J120" i="1"/>
  <c r="I140" i="1"/>
  <c r="G159" i="1"/>
  <c r="G62" i="1"/>
  <c r="G82" i="1"/>
  <c r="I82" i="1"/>
  <c r="H82" i="1"/>
  <c r="F120" i="1"/>
  <c r="F140" i="1"/>
  <c r="F159" i="1"/>
  <c r="F178" i="1"/>
  <c r="F197" i="1"/>
  <c r="I24" i="1"/>
  <c r="F24" i="1"/>
  <c r="J24" i="1"/>
  <c r="H24" i="1"/>
  <c r="G24" i="1"/>
  <c r="J198" i="1" l="1"/>
  <c r="I198" i="1"/>
  <c r="G198" i="1"/>
  <c r="H198" i="1"/>
  <c r="F198" i="1"/>
</calcChain>
</file>

<file path=xl/sharedStrings.xml><?xml version="1.0" encoding="utf-8"?>
<sst xmlns="http://schemas.openxmlformats.org/spreadsheetml/2006/main" count="326" uniqueCount="104">
  <si>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</si>
  <si>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</si>
  <si>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</si>
  <si>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</si>
  <si>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</si>
  <si>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</si>
  <si>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</si>
  <si>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</si>
  <si>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</si>
  <si>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</si>
  <si>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</si>
  <si>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</si>
  <si>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</si>
  <si>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</si>
  <si>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</si>
  <si>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</si>
  <si>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</si>
  <si>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</si>
  <si>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</si>
  <si>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</si>
  <si>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</si>
  <si>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</si>
  <si>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</si>
  <si>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</si>
  <si>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</si>
  <si>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</si>
  <si>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</si>
  <si>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</si>
  <si>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</si>
  <si>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</si>
  <si>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</si>
  <si>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</si>
  <si>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</si>
  <si>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</si>
  <si>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</si>
  <si>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</si>
  <si>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</si>
  <si>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</si>
  <si>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</si>
  <si>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54-23гн</t>
  </si>
  <si>
    <t>Хлеб пшеничный</t>
  </si>
  <si>
    <t>Пром.</t>
  </si>
  <si>
    <t>Сыр твердых сортов в нарезке</t>
  </si>
  <si>
    <t>54-1з</t>
  </si>
  <si>
    <t>Биточек из курицы</t>
  </si>
  <si>
    <t>54-23м</t>
  </si>
  <si>
    <t>Хлеб ржаной</t>
  </si>
  <si>
    <t>Плов из мяса птицы</t>
  </si>
  <si>
    <t>54-12м</t>
  </si>
  <si>
    <t>Яблоко</t>
  </si>
  <si>
    <t>Компот из сухофруктов</t>
  </si>
  <si>
    <t>54-1хн</t>
  </si>
  <si>
    <t>Картофельное пюре</t>
  </si>
  <si>
    <t>54-11г</t>
  </si>
  <si>
    <t>Каша жидкая молочная рисовая</t>
  </si>
  <si>
    <t>Чай с сахаром</t>
  </si>
  <si>
    <t>54-2гн</t>
  </si>
  <si>
    <t>Каша гречневая рассыпчатая</t>
  </si>
  <si>
    <t>54-4г</t>
  </si>
  <si>
    <t>Чай с лимоном и сахаром</t>
  </si>
  <si>
    <t>54-3гн</t>
  </si>
  <si>
    <t>54-3з</t>
  </si>
  <si>
    <t>МБОУ Яманская ООШ</t>
  </si>
  <si>
    <t>Каша молочная овсяная</t>
  </si>
  <si>
    <t>Мандарин</t>
  </si>
  <si>
    <t>54-22к</t>
  </si>
  <si>
    <t>пром.</t>
  </si>
  <si>
    <t>Курица отварная</t>
  </si>
  <si>
    <t>54-21м</t>
  </si>
  <si>
    <t>Какао с молоком</t>
  </si>
  <si>
    <t>Рагу из курицы</t>
  </si>
  <si>
    <t>54-22м</t>
  </si>
  <si>
    <t>Салат из капусты с морковью</t>
  </si>
  <si>
    <t>54-8з</t>
  </si>
  <si>
    <t>Макароны отварные</t>
  </si>
  <si>
    <t>54-1г</t>
  </si>
  <si>
    <t>Биточки из говядины</t>
  </si>
  <si>
    <t>54-6м</t>
  </si>
  <si>
    <t>54-3ги</t>
  </si>
  <si>
    <t>салат</t>
  </si>
  <si>
    <t>Салат из моркови и яблок</t>
  </si>
  <si>
    <t>54-11з</t>
  </si>
  <si>
    <t>54-25.1к</t>
  </si>
  <si>
    <t>Кисель</t>
  </si>
  <si>
    <t>54-21гн</t>
  </si>
  <si>
    <t>Банан</t>
  </si>
  <si>
    <t>Салат из моркови с яблоком</t>
  </si>
  <si>
    <t>Горошница</t>
  </si>
  <si>
    <t>54-21г</t>
  </si>
  <si>
    <t>Помидор в нарезке</t>
  </si>
  <si>
    <t>Каша молочная манная</t>
  </si>
  <si>
    <t>54-27к</t>
  </si>
  <si>
    <t>Йогурт 2,5%</t>
  </si>
  <si>
    <t>Курица тушеная с морковью</t>
  </si>
  <si>
    <t>54-25м</t>
  </si>
  <si>
    <t>Салат из капусты</t>
  </si>
  <si>
    <t>Каша молочная пшенная</t>
  </si>
  <si>
    <t>54-6к</t>
  </si>
  <si>
    <t>соус</t>
  </si>
  <si>
    <t>Соус красный</t>
  </si>
  <si>
    <t>54-3соус</t>
  </si>
  <si>
    <t>Сыр твёрдых сортов</t>
  </si>
  <si>
    <t>второе блюдо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</si>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</sst>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1" sqref="F15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62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6.8</v>
      </c>
      <c r="H6" s="40">
        <v>7.5</v>
      </c>
      <c r="I6" s="40">
        <v>24.7</v>
      </c>
      <c r="J6" s="40">
        <v>192.6</v>
      </c>
      <c r="K6" s="41" t="s">
        <v>65</v>
      </c>
      <c r="L6" s="40">
        <v>16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7</v>
      </c>
      <c r="H7" s="43">
        <v>8.9</v>
      </c>
      <c r="I7" s="43">
        <v>0</v>
      </c>
      <c r="J7" s="43">
        <v>107.4</v>
      </c>
      <c r="K7" s="44" t="s">
        <v>43</v>
      </c>
      <c r="L7" s="43">
        <v>26.7</v>
      </c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>
        <v>0</v>
      </c>
      <c r="I8" s="43">
        <v>6.4</v>
      </c>
      <c r="J8" s="43">
        <v>30.8</v>
      </c>
      <c r="K8" s="44" t="s">
        <v>56</v>
      </c>
      <c r="L8" s="43">
        <v>1.7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41</v>
      </c>
      <c r="L9" s="43">
        <v>1.7</v>
      </c>
    </row>
    <row r="10" spans="1:12" ht="15" x14ac:dyDescent="0.25">
      <c r="A10" s="23"/>
      <c r="B10" s="15"/>
      <c r="C10" s="11"/>
      <c r="D10" s="7" t="s">
        <v>24</v>
      </c>
      <c r="E10" s="42" t="s">
        <v>64</v>
      </c>
      <c r="F10" s="43">
        <v>100</v>
      </c>
      <c r="G10" s="43">
        <v>0.3</v>
      </c>
      <c r="H10" s="43">
        <v>0.5</v>
      </c>
      <c r="I10" s="43">
        <v>15.5</v>
      </c>
      <c r="J10" s="43">
        <v>24.5</v>
      </c>
      <c r="K10" s="44" t="s">
        <v>66</v>
      </c>
      <c r="L10" s="43">
        <v>22.6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23</v>
      </c>
      <c r="E12" s="42" t="s">
        <v>46</v>
      </c>
      <c r="F12" s="43">
        <v>30</v>
      </c>
      <c r="G12" s="43">
        <v>2.6</v>
      </c>
      <c r="H12" s="43">
        <v>0.5</v>
      </c>
      <c r="I12" s="43">
        <v>6.4</v>
      </c>
      <c r="J12" s="43">
        <v>51.2</v>
      </c>
      <c r="K12" s="44" t="s">
        <v>41</v>
      </c>
      <c r="L12" s="43">
        <v>1.4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20.3</v>
      </c>
      <c r="H13" s="19">
        <f t="shared" si="0"/>
        <v>17.799999999999997</v>
      </c>
      <c r="I13" s="19">
        <f t="shared" si="0"/>
        <v>75.100000000000009</v>
      </c>
      <c r="J13" s="19">
        <f t="shared" si="0"/>
        <v>512</v>
      </c>
      <c r="K13" s="25"/>
      <c r="L13" s="19">
        <f t="shared" ref="L13" si="1">SUM(L6:L12)</f>
        <v>70.100000000000023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635</v>
      </c>
      <c r="G24" s="32">
        <f t="shared" ref="G24:J24" si="4">G13+G23</f>
        <v>20.3</v>
      </c>
      <c r="H24" s="32">
        <f t="shared" si="4"/>
        <v>17.799999999999997</v>
      </c>
      <c r="I24" s="32">
        <f t="shared" si="4"/>
        <v>75.100000000000009</v>
      </c>
      <c r="J24" s="32">
        <f t="shared" si="4"/>
        <v>512</v>
      </c>
      <c r="K24" s="32"/>
      <c r="L24" s="32">
        <f t="shared" ref="L24" si="5">L13+L23</f>
        <v>70.100000000000023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3.1</v>
      </c>
      <c r="H25" s="40">
        <v>5.3</v>
      </c>
      <c r="I25" s="40">
        <v>19.8</v>
      </c>
      <c r="J25" s="40">
        <v>153.4</v>
      </c>
      <c r="K25" s="41" t="s">
        <v>53</v>
      </c>
      <c r="L25" s="40">
        <v>16.600000000000001</v>
      </c>
    </row>
    <row r="26" spans="1:12" ht="15" x14ac:dyDescent="0.25">
      <c r="A26" s="14"/>
      <c r="B26" s="15"/>
      <c r="C26" s="11"/>
      <c r="D26" s="6" t="s">
        <v>102</v>
      </c>
      <c r="E26" s="42" t="s">
        <v>67</v>
      </c>
      <c r="F26" s="43">
        <v>90</v>
      </c>
      <c r="G26" s="43">
        <v>25.7</v>
      </c>
      <c r="H26" s="43">
        <v>1.9</v>
      </c>
      <c r="I26" s="43">
        <v>0.9</v>
      </c>
      <c r="J26" s="43">
        <v>143.80000000000001</v>
      </c>
      <c r="K26" s="44" t="s">
        <v>68</v>
      </c>
      <c r="L26" s="43">
        <v>32.700000000000003</v>
      </c>
    </row>
    <row r="27" spans="1:12" ht="1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4.7</v>
      </c>
      <c r="H27" s="43">
        <v>3.5</v>
      </c>
      <c r="I27" s="43">
        <v>12.5</v>
      </c>
      <c r="J27" s="43">
        <v>20.8</v>
      </c>
      <c r="K27" s="44" t="s">
        <v>51</v>
      </c>
      <c r="L27" s="43">
        <v>17.7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41</v>
      </c>
      <c r="L28" s="43">
        <v>1.7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46</v>
      </c>
      <c r="F30" s="43">
        <v>30</v>
      </c>
      <c r="G30" s="43">
        <v>2.6</v>
      </c>
      <c r="H30" s="43">
        <v>0.5</v>
      </c>
      <c r="I30" s="43">
        <v>6.4</v>
      </c>
      <c r="J30" s="43">
        <v>51.2</v>
      </c>
      <c r="K30" s="44" t="s">
        <v>41</v>
      </c>
      <c r="L30" s="43">
        <v>1.4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39.5</v>
      </c>
      <c r="H32" s="19">
        <f t="shared" ref="H32" si="7">SUM(H25:H31)</f>
        <v>11.6</v>
      </c>
      <c r="I32" s="19">
        <f t="shared" ref="I32" si="8">SUM(I25:I31)</f>
        <v>61.7</v>
      </c>
      <c r="J32" s="19">
        <f t="shared" ref="J32:L32" si="9">SUM(J25:J31)</f>
        <v>474.70000000000005</v>
      </c>
      <c r="K32" s="25"/>
      <c r="L32" s="19">
        <f t="shared" si="9"/>
        <v>70.100000000000009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515</v>
      </c>
      <c r="G43" s="32">
        <f t="shared" ref="G43" si="14">G32+G42</f>
        <v>39.5</v>
      </c>
      <c r="H43" s="32">
        <f t="shared" ref="H43" si="15">H32+H42</f>
        <v>11.6</v>
      </c>
      <c r="I43" s="32">
        <f t="shared" ref="I43" si="16">I32+I42</f>
        <v>61.7</v>
      </c>
      <c r="J43" s="32">
        <f t="shared" ref="J43:L43" si="17">J32+J42</f>
        <v>474.70000000000005</v>
      </c>
      <c r="K43" s="32"/>
      <c r="L43" s="32">
        <f t="shared" si="17"/>
        <v>70.100000000000009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210</v>
      </c>
      <c r="G44" s="40">
        <v>20.9</v>
      </c>
      <c r="H44" s="40">
        <v>7.4</v>
      </c>
      <c r="I44" s="40">
        <v>18.399999999999999</v>
      </c>
      <c r="J44" s="40">
        <v>217</v>
      </c>
      <c r="K44" s="41" t="s">
        <v>71</v>
      </c>
      <c r="L44" s="40">
        <v>44.7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3.9</v>
      </c>
      <c r="H46" s="43">
        <v>2.9</v>
      </c>
      <c r="I46" s="43">
        <v>11.2</v>
      </c>
      <c r="J46" s="43">
        <v>50.9</v>
      </c>
      <c r="K46" s="44" t="s">
        <v>39</v>
      </c>
      <c r="L46" s="43">
        <v>11.7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41</v>
      </c>
      <c r="L47" s="43">
        <v>1.7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79</v>
      </c>
      <c r="E49" s="42" t="s">
        <v>72</v>
      </c>
      <c r="F49" s="43">
        <v>60</v>
      </c>
      <c r="G49" s="43">
        <v>0.5</v>
      </c>
      <c r="H49" s="43">
        <v>6.1</v>
      </c>
      <c r="I49" s="43">
        <v>5.8</v>
      </c>
      <c r="J49" s="43">
        <v>81.5</v>
      </c>
      <c r="K49" s="44" t="s">
        <v>73</v>
      </c>
      <c r="L49" s="43">
        <v>10.6</v>
      </c>
    </row>
    <row r="50" spans="1:12" ht="15" x14ac:dyDescent="0.25">
      <c r="A50" s="23"/>
      <c r="B50" s="15"/>
      <c r="C50" s="11"/>
      <c r="D50" s="6" t="s">
        <v>23</v>
      </c>
      <c r="E50" s="42" t="s">
        <v>46</v>
      </c>
      <c r="F50" s="43">
        <v>30</v>
      </c>
      <c r="G50" s="43">
        <v>1.3</v>
      </c>
      <c r="H50" s="43">
        <v>0.2</v>
      </c>
      <c r="I50" s="43">
        <v>7.9</v>
      </c>
      <c r="J50" s="43">
        <v>51.2</v>
      </c>
      <c r="K50" s="44" t="s">
        <v>41</v>
      </c>
      <c r="L50" s="43">
        <v>1.4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29.999999999999996</v>
      </c>
      <c r="H51" s="19">
        <f t="shared" ref="H51" si="19">SUM(H44:H50)</f>
        <v>17</v>
      </c>
      <c r="I51" s="19">
        <f t="shared" ref="I51" si="20">SUM(I44:I50)</f>
        <v>65.400000000000006</v>
      </c>
      <c r="J51" s="19">
        <f t="shared" ref="J51:L51" si="21">SUM(J44:J50)</f>
        <v>506.09999999999997</v>
      </c>
      <c r="K51" s="25"/>
      <c r="L51" s="19">
        <f t="shared" si="21"/>
        <v>70.100000000000009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 t="shared" ref="G62" si="26">G51+G61</f>
        <v>29.999999999999996</v>
      </c>
      <c r="H62" s="32">
        <f t="shared" ref="H62" si="27">H51+H61</f>
        <v>17</v>
      </c>
      <c r="I62" s="32">
        <f t="shared" ref="I62" si="28">I51+I61</f>
        <v>65.400000000000006</v>
      </c>
      <c r="J62" s="32">
        <f t="shared" ref="J62:L62" si="29">J51+J61</f>
        <v>506.09999999999997</v>
      </c>
      <c r="K62" s="32"/>
      <c r="L62" s="32">
        <f t="shared" si="29"/>
        <v>70.100000000000009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150</v>
      </c>
      <c r="G63" s="40">
        <v>5.4</v>
      </c>
      <c r="H63" s="40">
        <v>4.9000000000000004</v>
      </c>
      <c r="I63" s="40">
        <v>32.799999999999997</v>
      </c>
      <c r="J63" s="40">
        <v>196.8</v>
      </c>
      <c r="K63" s="41" t="s">
        <v>75</v>
      </c>
      <c r="L63" s="40">
        <v>12</v>
      </c>
    </row>
    <row r="64" spans="1:12" ht="15" x14ac:dyDescent="0.25">
      <c r="A64" s="23"/>
      <c r="B64" s="15"/>
      <c r="C64" s="11"/>
      <c r="D64" s="6" t="s">
        <v>102</v>
      </c>
      <c r="E64" s="42" t="s">
        <v>76</v>
      </c>
      <c r="F64" s="43">
        <v>90</v>
      </c>
      <c r="G64" s="43">
        <v>14.1</v>
      </c>
      <c r="H64" s="43">
        <v>13.9</v>
      </c>
      <c r="I64" s="43">
        <v>13.1</v>
      </c>
      <c r="J64" s="43">
        <v>225</v>
      </c>
      <c r="K64" s="44" t="s">
        <v>77</v>
      </c>
      <c r="L64" s="43">
        <v>38.299999999999997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0.2</v>
      </c>
      <c r="H65" s="43">
        <v>0.1</v>
      </c>
      <c r="I65" s="43">
        <v>6.6</v>
      </c>
      <c r="J65" s="43">
        <v>50.9</v>
      </c>
      <c r="K65" s="44" t="s">
        <v>78</v>
      </c>
      <c r="L65" s="43">
        <v>2.9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41</v>
      </c>
      <c r="L66" s="43">
        <v>1.7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46</v>
      </c>
      <c r="F68" s="43">
        <v>30</v>
      </c>
      <c r="G68" s="43">
        <v>2.6</v>
      </c>
      <c r="H68" s="43">
        <v>0.5</v>
      </c>
      <c r="I68" s="43">
        <v>6.4</v>
      </c>
      <c r="J68" s="43">
        <v>51.2</v>
      </c>
      <c r="K68" s="44" t="s">
        <v>41</v>
      </c>
      <c r="L68" s="43">
        <v>1.4</v>
      </c>
    </row>
    <row r="69" spans="1:12" ht="15" x14ac:dyDescent="0.25">
      <c r="A69" s="23"/>
      <c r="B69" s="15"/>
      <c r="C69" s="11"/>
      <c r="D69" s="6" t="s">
        <v>98</v>
      </c>
      <c r="E69" s="42" t="s">
        <v>99</v>
      </c>
      <c r="F69" s="43">
        <v>50</v>
      </c>
      <c r="G69" s="43">
        <v>1.6</v>
      </c>
      <c r="H69" s="43">
        <v>1.2</v>
      </c>
      <c r="I69" s="43">
        <v>4.5</v>
      </c>
      <c r="J69" s="43">
        <v>35.299999999999997</v>
      </c>
      <c r="K69" s="44" t="s">
        <v>100</v>
      </c>
      <c r="L69" s="43">
        <v>2.1</v>
      </c>
    </row>
    <row r="70" spans="1:12" ht="15" x14ac:dyDescent="0.25">
      <c r="A70" s="23"/>
      <c r="B70" s="15"/>
      <c r="C70" s="11"/>
      <c r="D70" s="6" t="s">
        <v>79</v>
      </c>
      <c r="E70" s="42" t="s">
        <v>80</v>
      </c>
      <c r="F70" s="43">
        <v>60</v>
      </c>
      <c r="G70" s="43">
        <v>0.5</v>
      </c>
      <c r="H70" s="43">
        <v>6.1</v>
      </c>
      <c r="I70" s="43">
        <v>4.3</v>
      </c>
      <c r="J70" s="43">
        <v>74.3</v>
      </c>
      <c r="K70" s="44" t="s">
        <v>81</v>
      </c>
      <c r="L70" s="43">
        <v>11.7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625</v>
      </c>
      <c r="G71" s="19">
        <f t="shared" ref="G71" si="30">SUM(G63:G70)</f>
        <v>27.8</v>
      </c>
      <c r="H71" s="19">
        <f t="shared" ref="H71" si="31">SUM(H63:H70)</f>
        <v>27.1</v>
      </c>
      <c r="I71" s="19">
        <f t="shared" ref="I71" si="32">SUM(I63:I70)</f>
        <v>89.8</v>
      </c>
      <c r="J71" s="19">
        <f t="shared" ref="J71:L71" si="33">SUM(J63:J70)</f>
        <v>739</v>
      </c>
      <c r="K71" s="25"/>
      <c r="L71" s="19">
        <f t="shared" si="33"/>
        <v>70.099999999999994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51" t="s">
        <v>4</v>
      </c>
      <c r="D82" s="52"/>
      <c r="E82" s="31"/>
      <c r="F82" s="32">
        <f>F71+F81</f>
        <v>625</v>
      </c>
      <c r="G82" s="32">
        <f t="shared" ref="G82" si="38">G71+G81</f>
        <v>27.8</v>
      </c>
      <c r="H82" s="32">
        <f t="shared" ref="H82" si="39">H71+H81</f>
        <v>27.1</v>
      </c>
      <c r="I82" s="32">
        <f t="shared" ref="I82" si="40">I71+I81</f>
        <v>89.8</v>
      </c>
      <c r="J82" s="32">
        <f t="shared" ref="J82:L82" si="41">J71+J81</f>
        <v>739</v>
      </c>
      <c r="K82" s="32"/>
      <c r="L82" s="32">
        <f t="shared" si="41"/>
        <v>70.099999999999994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54</v>
      </c>
      <c r="F83" s="40">
        <v>200</v>
      </c>
      <c r="G83" s="40">
        <v>5.3</v>
      </c>
      <c r="H83" s="40">
        <v>5</v>
      </c>
      <c r="I83" s="40">
        <v>28.7</v>
      </c>
      <c r="J83" s="40">
        <v>184</v>
      </c>
      <c r="K83" s="41" t="s">
        <v>82</v>
      </c>
      <c r="L83" s="40">
        <v>16.7</v>
      </c>
    </row>
    <row r="84" spans="1:12" ht="15" x14ac:dyDescent="0.25">
      <c r="A84" s="23"/>
      <c r="B84" s="15"/>
      <c r="C84" s="11"/>
      <c r="D84" s="6" t="s">
        <v>26</v>
      </c>
      <c r="E84" s="42" t="s">
        <v>101</v>
      </c>
      <c r="F84" s="43">
        <v>60</v>
      </c>
      <c r="G84" s="43">
        <v>7</v>
      </c>
      <c r="H84" s="43">
        <v>8.9</v>
      </c>
      <c r="I84" s="43">
        <v>0</v>
      </c>
      <c r="J84" s="43">
        <v>107.4</v>
      </c>
      <c r="K84" s="44" t="s">
        <v>43</v>
      </c>
      <c r="L84" s="43">
        <v>26.7</v>
      </c>
    </row>
    <row r="85" spans="1:12" ht="15" x14ac:dyDescent="0.25">
      <c r="A85" s="23"/>
      <c r="B85" s="15"/>
      <c r="C85" s="11"/>
      <c r="D85" s="7" t="s">
        <v>22</v>
      </c>
      <c r="E85" s="42" t="s">
        <v>83</v>
      </c>
      <c r="F85" s="43">
        <v>200</v>
      </c>
      <c r="G85" s="43">
        <v>4.7</v>
      </c>
      <c r="H85" s="43">
        <v>3.5</v>
      </c>
      <c r="I85" s="43">
        <v>12.5</v>
      </c>
      <c r="J85" s="43">
        <v>100.4</v>
      </c>
      <c r="K85" s="44" t="s">
        <v>84</v>
      </c>
      <c r="L85" s="43">
        <v>3.8</v>
      </c>
    </row>
    <row r="86" spans="1:12" ht="15" x14ac:dyDescent="0.25">
      <c r="A86" s="23"/>
      <c r="B86" s="15"/>
      <c r="C86" s="11"/>
      <c r="D86" s="7" t="s">
        <v>23</v>
      </c>
      <c r="E86" s="42" t="s">
        <v>40</v>
      </c>
      <c r="F86" s="43">
        <v>45</v>
      </c>
      <c r="G86" s="43">
        <v>3.4</v>
      </c>
      <c r="H86" s="43">
        <v>0.4</v>
      </c>
      <c r="I86" s="43">
        <v>22.1</v>
      </c>
      <c r="J86" s="43">
        <v>105.5</v>
      </c>
      <c r="K86" s="44" t="s">
        <v>41</v>
      </c>
      <c r="L86" s="43">
        <v>1.7</v>
      </c>
    </row>
    <row r="87" spans="1:12" ht="15" x14ac:dyDescent="0.25">
      <c r="A87" s="23"/>
      <c r="B87" s="15"/>
      <c r="C87" s="11"/>
      <c r="D87" s="7" t="s">
        <v>24</v>
      </c>
      <c r="E87" s="42" t="s">
        <v>49</v>
      </c>
      <c r="F87" s="43">
        <v>200</v>
      </c>
      <c r="G87" s="43">
        <v>0.8</v>
      </c>
      <c r="H87" s="43">
        <v>0.8</v>
      </c>
      <c r="I87" s="43">
        <v>19.600000000000001</v>
      </c>
      <c r="J87" s="43">
        <v>88.8</v>
      </c>
      <c r="K87" s="44" t="s">
        <v>66</v>
      </c>
      <c r="L87" s="43">
        <v>19.8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 t="s">
        <v>23</v>
      </c>
      <c r="E89" s="42" t="s">
        <v>46</v>
      </c>
      <c r="F89" s="43">
        <v>30</v>
      </c>
      <c r="G89" s="43">
        <v>0.8</v>
      </c>
      <c r="H89" s="43">
        <v>0.5</v>
      </c>
      <c r="I89" s="43">
        <v>6.4</v>
      </c>
      <c r="J89" s="43">
        <v>51.2</v>
      </c>
      <c r="K89" s="44" t="s">
        <v>41</v>
      </c>
      <c r="L89" s="43">
        <v>1.4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735</v>
      </c>
      <c r="G90" s="19">
        <f t="shared" ref="G90" si="42">SUM(G83:G89)</f>
        <v>22</v>
      </c>
      <c r="H90" s="19">
        <f t="shared" ref="H90" si="43">SUM(H83:H89)</f>
        <v>19.099999999999998</v>
      </c>
      <c r="I90" s="19">
        <f t="shared" ref="I90" si="44">SUM(I83:I89)</f>
        <v>89.300000000000011</v>
      </c>
      <c r="J90" s="19">
        <f t="shared" ref="J90:L90" si="45">SUM(J83:J89)</f>
        <v>637.29999999999995</v>
      </c>
      <c r="K90" s="25"/>
      <c r="L90" s="19">
        <f t="shared" si="45"/>
        <v>70.100000000000009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735</v>
      </c>
      <c r="G101" s="32">
        <f t="shared" ref="G101" si="50">G90+G100</f>
        <v>22</v>
      </c>
      <c r="H101" s="32">
        <f t="shared" ref="H101" si="51">H90+H100</f>
        <v>19.099999999999998</v>
      </c>
      <c r="I101" s="32">
        <f t="shared" ref="I101" si="52">I90+I100</f>
        <v>89.300000000000011</v>
      </c>
      <c r="J101" s="32">
        <f t="shared" ref="J101:L101" si="53">J90+J100</f>
        <v>637.29999999999995</v>
      </c>
      <c r="K101" s="32"/>
      <c r="L101" s="32">
        <f t="shared" si="53"/>
        <v>70.100000000000009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47</v>
      </c>
      <c r="F102" s="40">
        <v>200</v>
      </c>
      <c r="G102" s="40">
        <v>27.2</v>
      </c>
      <c r="H102" s="40">
        <v>8.1</v>
      </c>
      <c r="I102" s="40">
        <v>33.200000000000003</v>
      </c>
      <c r="J102" s="40">
        <v>314.60000000000002</v>
      </c>
      <c r="K102" s="41" t="s">
        <v>48</v>
      </c>
      <c r="L102" s="40">
        <v>39.299999999999997</v>
      </c>
    </row>
    <row r="103" spans="1:12" ht="15" x14ac:dyDescent="0.25">
      <c r="A103" s="23"/>
      <c r="B103" s="15"/>
      <c r="C103" s="11"/>
      <c r="D103" s="6" t="s">
        <v>79</v>
      </c>
      <c r="E103" s="42" t="s">
        <v>86</v>
      </c>
      <c r="F103" s="43">
        <v>60</v>
      </c>
      <c r="G103" s="43">
        <v>0.6</v>
      </c>
      <c r="H103" s="43">
        <v>6.1</v>
      </c>
      <c r="I103" s="43">
        <v>4.3</v>
      </c>
      <c r="J103" s="43">
        <v>74.5</v>
      </c>
      <c r="K103" s="44" t="s">
        <v>81</v>
      </c>
      <c r="L103" s="43">
        <v>11.7</v>
      </c>
    </row>
    <row r="104" spans="1:12" ht="15" x14ac:dyDescent="0.25">
      <c r="A104" s="23"/>
      <c r="B104" s="15"/>
      <c r="C104" s="11"/>
      <c r="D104" s="7" t="s">
        <v>22</v>
      </c>
      <c r="E104" s="42" t="s">
        <v>55</v>
      </c>
      <c r="F104" s="43">
        <v>200</v>
      </c>
      <c r="G104" s="43">
        <v>0.2</v>
      </c>
      <c r="H104" s="43">
        <v>0</v>
      </c>
      <c r="I104" s="43">
        <v>6.4</v>
      </c>
      <c r="J104" s="43">
        <v>30.8</v>
      </c>
      <c r="K104" s="44" t="s">
        <v>56</v>
      </c>
      <c r="L104" s="43">
        <v>1.7</v>
      </c>
    </row>
    <row r="105" spans="1:12" ht="15" x14ac:dyDescent="0.25">
      <c r="A105" s="23"/>
      <c r="B105" s="15"/>
      <c r="C105" s="11"/>
      <c r="D105" s="7" t="s">
        <v>23</v>
      </c>
      <c r="E105" s="42" t="s">
        <v>40</v>
      </c>
      <c r="F105" s="43">
        <v>45</v>
      </c>
      <c r="G105" s="43">
        <v>3.4</v>
      </c>
      <c r="H105" s="43">
        <v>0.4</v>
      </c>
      <c r="I105" s="43">
        <v>22.1</v>
      </c>
      <c r="J105" s="43">
        <v>105.5</v>
      </c>
      <c r="K105" s="44" t="s">
        <v>41</v>
      </c>
      <c r="L105" s="43">
        <v>1.7</v>
      </c>
    </row>
    <row r="106" spans="1:12" ht="15" x14ac:dyDescent="0.25">
      <c r="A106" s="23"/>
      <c r="B106" s="15"/>
      <c r="C106" s="11"/>
      <c r="D106" s="7" t="s">
        <v>24</v>
      </c>
      <c r="E106" s="42" t="s">
        <v>85</v>
      </c>
      <c r="F106" s="43">
        <v>120</v>
      </c>
      <c r="G106" s="43">
        <v>0.6</v>
      </c>
      <c r="H106" s="43">
        <v>25.2</v>
      </c>
      <c r="I106" s="43">
        <v>1.8</v>
      </c>
      <c r="J106" s="43">
        <v>44.4</v>
      </c>
      <c r="K106" s="44" t="s">
        <v>41</v>
      </c>
      <c r="L106" s="43">
        <v>14.3</v>
      </c>
    </row>
    <row r="107" spans="1:12" ht="15" x14ac:dyDescent="0.25">
      <c r="A107" s="23"/>
      <c r="B107" s="15"/>
      <c r="C107" s="11"/>
      <c r="D107" s="6" t="s">
        <v>23</v>
      </c>
      <c r="E107" s="42" t="s">
        <v>46</v>
      </c>
      <c r="F107" s="43">
        <v>30</v>
      </c>
      <c r="G107" s="43">
        <v>2.6</v>
      </c>
      <c r="H107" s="43">
        <v>0.5</v>
      </c>
      <c r="I107" s="43">
        <v>6.4</v>
      </c>
      <c r="J107" s="43">
        <v>51.2</v>
      </c>
      <c r="K107" s="44" t="s">
        <v>41</v>
      </c>
      <c r="L107" s="43">
        <v>1.4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655</v>
      </c>
      <c r="G109" s="19">
        <f t="shared" ref="G109:J109" si="54">SUM(G102:G108)</f>
        <v>34.6</v>
      </c>
      <c r="H109" s="19">
        <f t="shared" si="54"/>
        <v>40.299999999999997</v>
      </c>
      <c r="I109" s="19">
        <f t="shared" si="54"/>
        <v>74.2</v>
      </c>
      <c r="J109" s="19">
        <f t="shared" si="54"/>
        <v>621.00000000000011</v>
      </c>
      <c r="K109" s="25"/>
      <c r="L109" s="19">
        <f t="shared" ref="L109" si="55">SUM(L102:L108)</f>
        <v>70.100000000000009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655</v>
      </c>
      <c r="G120" s="32">
        <f t="shared" ref="G120" si="58">G109+G119</f>
        <v>34.6</v>
      </c>
      <c r="H120" s="32">
        <f t="shared" ref="H120" si="59">H109+H119</f>
        <v>40.299999999999997</v>
      </c>
      <c r="I120" s="32">
        <f t="shared" ref="I120" si="60">I109+I119</f>
        <v>74.2</v>
      </c>
      <c r="J120" s="32">
        <f t="shared" ref="J120:L120" si="61">J109+J119</f>
        <v>621.00000000000011</v>
      </c>
      <c r="K120" s="32"/>
      <c r="L120" s="32">
        <f t="shared" si="61"/>
        <v>70.100000000000009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87</v>
      </c>
      <c r="F121" s="40">
        <v>150</v>
      </c>
      <c r="G121" s="40">
        <v>14.5</v>
      </c>
      <c r="H121" s="40">
        <v>1.3</v>
      </c>
      <c r="I121" s="40">
        <v>33.799999999999997</v>
      </c>
      <c r="J121" s="40">
        <v>204.8</v>
      </c>
      <c r="K121" s="41" t="s">
        <v>88</v>
      </c>
      <c r="L121" s="40">
        <v>5.7</v>
      </c>
    </row>
    <row r="122" spans="1:12" ht="15" x14ac:dyDescent="0.25">
      <c r="A122" s="14"/>
      <c r="B122" s="15"/>
      <c r="C122" s="11"/>
      <c r="D122" s="6" t="s">
        <v>102</v>
      </c>
      <c r="E122" s="42" t="s">
        <v>44</v>
      </c>
      <c r="F122" s="43">
        <v>90</v>
      </c>
      <c r="G122" s="43">
        <v>15.3</v>
      </c>
      <c r="H122" s="43">
        <v>3.4</v>
      </c>
      <c r="I122" s="43">
        <v>10.7</v>
      </c>
      <c r="J122" s="43">
        <v>134.9</v>
      </c>
      <c r="K122" s="44" t="s">
        <v>45</v>
      </c>
      <c r="L122" s="43">
        <v>31</v>
      </c>
    </row>
    <row r="123" spans="1:12" ht="15" x14ac:dyDescent="0.25">
      <c r="A123" s="14"/>
      <c r="B123" s="15"/>
      <c r="C123" s="11"/>
      <c r="D123" s="7" t="s">
        <v>22</v>
      </c>
      <c r="E123" s="42" t="s">
        <v>69</v>
      </c>
      <c r="F123" s="43">
        <v>200</v>
      </c>
      <c r="G123" s="43">
        <v>4.7</v>
      </c>
      <c r="H123" s="43">
        <v>3.5</v>
      </c>
      <c r="I123" s="43">
        <v>12.5</v>
      </c>
      <c r="J123" s="43">
        <v>20.8</v>
      </c>
      <c r="K123" s="44" t="s">
        <v>56</v>
      </c>
      <c r="L123" s="43">
        <v>17.7</v>
      </c>
    </row>
    <row r="124" spans="1:12" ht="15" x14ac:dyDescent="0.25">
      <c r="A124" s="14"/>
      <c r="B124" s="15"/>
      <c r="C124" s="11"/>
      <c r="D124" s="7" t="s">
        <v>23</v>
      </c>
      <c r="E124" s="42" t="s">
        <v>40</v>
      </c>
      <c r="F124" s="43">
        <v>45</v>
      </c>
      <c r="G124" s="43">
        <v>3.4</v>
      </c>
      <c r="H124" s="43">
        <v>0.4</v>
      </c>
      <c r="I124" s="43">
        <v>22.1</v>
      </c>
      <c r="J124" s="43">
        <v>105.5</v>
      </c>
      <c r="K124" s="44" t="s">
        <v>41</v>
      </c>
      <c r="L124" s="43">
        <v>1.7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26</v>
      </c>
      <c r="E126" s="42" t="s">
        <v>89</v>
      </c>
      <c r="F126" s="43">
        <v>60</v>
      </c>
      <c r="G126" s="43">
        <v>0.6</v>
      </c>
      <c r="H126" s="43">
        <v>2.2000000000000002</v>
      </c>
      <c r="I126" s="43">
        <v>12</v>
      </c>
      <c r="J126" s="43">
        <v>12.8</v>
      </c>
      <c r="K126" s="44" t="s">
        <v>61</v>
      </c>
      <c r="L126" s="43">
        <v>10.5</v>
      </c>
    </row>
    <row r="127" spans="1:12" ht="15" x14ac:dyDescent="0.25">
      <c r="A127" s="14"/>
      <c r="B127" s="15"/>
      <c r="C127" s="11"/>
      <c r="D127" s="6" t="s">
        <v>98</v>
      </c>
      <c r="E127" s="42" t="s">
        <v>99</v>
      </c>
      <c r="F127" s="43">
        <v>50</v>
      </c>
      <c r="G127" s="43">
        <v>1.6</v>
      </c>
      <c r="H127" s="43">
        <v>1.2</v>
      </c>
      <c r="I127" s="43">
        <v>4.5</v>
      </c>
      <c r="J127" s="43">
        <v>35.299999999999997</v>
      </c>
      <c r="K127" s="44" t="s">
        <v>100</v>
      </c>
      <c r="L127" s="43">
        <v>2.1</v>
      </c>
    </row>
    <row r="128" spans="1:12" ht="15" x14ac:dyDescent="0.25">
      <c r="A128" s="14"/>
      <c r="B128" s="15"/>
      <c r="C128" s="11"/>
      <c r="D128" s="6" t="s">
        <v>23</v>
      </c>
      <c r="E128" s="42" t="s">
        <v>46</v>
      </c>
      <c r="F128" s="43">
        <v>30</v>
      </c>
      <c r="G128" s="43">
        <v>2.6</v>
      </c>
      <c r="H128" s="43">
        <v>0.5</v>
      </c>
      <c r="I128" s="43">
        <v>6.4</v>
      </c>
      <c r="J128" s="43">
        <v>51.2</v>
      </c>
      <c r="K128" s="44" t="s">
        <v>41</v>
      </c>
      <c r="L128" s="43">
        <v>1.4</v>
      </c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SUM(F121:F128)</f>
        <v>625</v>
      </c>
      <c r="G129" s="19">
        <f t="shared" ref="G129:J129" si="62">SUM(G121:G128)</f>
        <v>42.7</v>
      </c>
      <c r="H129" s="19">
        <f t="shared" si="62"/>
        <v>12.5</v>
      </c>
      <c r="I129" s="19">
        <f t="shared" si="62"/>
        <v>102</v>
      </c>
      <c r="J129" s="19">
        <f t="shared" si="62"/>
        <v>565.30000000000007</v>
      </c>
      <c r="K129" s="25"/>
      <c r="L129" s="19">
        <f t="shared" ref="L129" si="63">SUM(L121:L128)</f>
        <v>70.100000000000009</v>
      </c>
    </row>
    <row r="130" spans="1:12" ht="15" x14ac:dyDescent="0.2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.75" thickBot="1" x14ac:dyDescent="0.25">
      <c r="A140" s="33">
        <f>A121</f>
        <v>2</v>
      </c>
      <c r="B140" s="33">
        <f>B121</f>
        <v>2</v>
      </c>
      <c r="C140" s="51" t="s">
        <v>4</v>
      </c>
      <c r="D140" s="52"/>
      <c r="E140" s="31"/>
      <c r="F140" s="32">
        <f>F129+F139</f>
        <v>625</v>
      </c>
      <c r="G140" s="32">
        <f t="shared" ref="G140" si="66">G129+G139</f>
        <v>42.7</v>
      </c>
      <c r="H140" s="32">
        <f t="shared" ref="H140" si="67">H129+H139</f>
        <v>12.5</v>
      </c>
      <c r="I140" s="32">
        <f t="shared" ref="I140" si="68">I129+I139</f>
        <v>102</v>
      </c>
      <c r="J140" s="32">
        <f t="shared" ref="J140:L140" si="69">J129+J139</f>
        <v>565.30000000000007</v>
      </c>
      <c r="K140" s="32"/>
      <c r="L140" s="32">
        <f t="shared" si="69"/>
        <v>70.100000000000009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90</v>
      </c>
      <c r="F141" s="40">
        <v>200</v>
      </c>
      <c r="G141" s="40">
        <v>5.3</v>
      </c>
      <c r="H141" s="40">
        <v>5.7</v>
      </c>
      <c r="I141" s="40">
        <v>25.3</v>
      </c>
      <c r="J141" s="40">
        <v>174.2</v>
      </c>
      <c r="K141" s="41" t="s">
        <v>91</v>
      </c>
      <c r="L141" s="40">
        <v>15.7</v>
      </c>
    </row>
    <row r="142" spans="1:12" ht="15" x14ac:dyDescent="0.25">
      <c r="A142" s="23"/>
      <c r="B142" s="15"/>
      <c r="C142" s="11"/>
      <c r="D142" s="6"/>
      <c r="E142" s="42" t="s">
        <v>92</v>
      </c>
      <c r="F142" s="43">
        <v>100</v>
      </c>
      <c r="G142" s="43">
        <v>3.4</v>
      </c>
      <c r="H142" s="43">
        <v>2.5</v>
      </c>
      <c r="I142" s="43">
        <v>5.5</v>
      </c>
      <c r="J142" s="43">
        <v>58.1</v>
      </c>
      <c r="K142" s="44" t="s">
        <v>66</v>
      </c>
      <c r="L142" s="43">
        <v>26.8</v>
      </c>
    </row>
    <row r="143" spans="1:12" ht="15" x14ac:dyDescent="0.25">
      <c r="A143" s="23"/>
      <c r="B143" s="15"/>
      <c r="C143" s="11"/>
      <c r="D143" s="7" t="s">
        <v>22</v>
      </c>
      <c r="E143" s="42" t="s">
        <v>50</v>
      </c>
      <c r="F143" s="43">
        <v>200</v>
      </c>
      <c r="G143" s="43">
        <v>0.5</v>
      </c>
      <c r="H143" s="43">
        <v>0</v>
      </c>
      <c r="I143" s="43">
        <v>19.079999999999998</v>
      </c>
      <c r="J143" s="43">
        <v>81</v>
      </c>
      <c r="K143" s="44" t="s">
        <v>51</v>
      </c>
      <c r="L143" s="43">
        <v>4.7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40</v>
      </c>
      <c r="F144" s="43">
        <v>45</v>
      </c>
      <c r="G144" s="43">
        <v>3.4</v>
      </c>
      <c r="H144" s="43">
        <v>0.4</v>
      </c>
      <c r="I144" s="43">
        <v>22.1</v>
      </c>
      <c r="J144" s="43">
        <v>105.5</v>
      </c>
      <c r="K144" s="44" t="s">
        <v>41</v>
      </c>
      <c r="L144" s="43">
        <v>1.7</v>
      </c>
    </row>
    <row r="145" spans="1:12" ht="15" x14ac:dyDescent="0.25">
      <c r="A145" s="23"/>
      <c r="B145" s="15"/>
      <c r="C145" s="11"/>
      <c r="D145" s="7" t="s">
        <v>24</v>
      </c>
      <c r="E145" s="42" t="s">
        <v>49</v>
      </c>
      <c r="F145" s="43">
        <v>200</v>
      </c>
      <c r="G145" s="43">
        <v>0.8</v>
      </c>
      <c r="H145" s="43">
        <v>0.8</v>
      </c>
      <c r="I145" s="43">
        <v>19.600000000000001</v>
      </c>
      <c r="J145" s="43">
        <v>88.8</v>
      </c>
      <c r="K145" s="44" t="s">
        <v>41</v>
      </c>
      <c r="L145" s="43">
        <v>19.8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 t="s">
        <v>23</v>
      </c>
      <c r="E147" s="42" t="s">
        <v>46</v>
      </c>
      <c r="F147" s="43">
        <v>30</v>
      </c>
      <c r="G147" s="43">
        <v>2.6</v>
      </c>
      <c r="H147" s="43">
        <v>0.5</v>
      </c>
      <c r="I147" s="43">
        <v>6.4</v>
      </c>
      <c r="J147" s="43">
        <v>51.2</v>
      </c>
      <c r="K147" s="44" t="s">
        <v>41</v>
      </c>
      <c r="L147" s="43">
        <v>1.4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775</v>
      </c>
      <c r="G148" s="19">
        <f t="shared" ref="G148:J148" si="70">SUM(G141:G147)</f>
        <v>16</v>
      </c>
      <c r="H148" s="19">
        <f t="shared" si="70"/>
        <v>9.9</v>
      </c>
      <c r="I148" s="19">
        <f t="shared" si="70"/>
        <v>97.97999999999999</v>
      </c>
      <c r="J148" s="19">
        <f t="shared" si="70"/>
        <v>558.79999999999995</v>
      </c>
      <c r="K148" s="25"/>
      <c r="L148" s="19">
        <f t="shared" ref="L148" si="71">SUM(L141:L147)</f>
        <v>70.100000000000009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.75" thickBot="1" x14ac:dyDescent="0.25">
      <c r="A159" s="29">
        <f>A141</f>
        <v>2</v>
      </c>
      <c r="B159" s="30">
        <f>B141</f>
        <v>3</v>
      </c>
      <c r="C159" s="51" t="s">
        <v>4</v>
      </c>
      <c r="D159" s="52"/>
      <c r="E159" s="31"/>
      <c r="F159" s="32">
        <f>F148+F158</f>
        <v>775</v>
      </c>
      <c r="G159" s="32">
        <f t="shared" ref="G159" si="74">G148+G158</f>
        <v>16</v>
      </c>
      <c r="H159" s="32">
        <f t="shared" ref="H159" si="75">H148+H158</f>
        <v>9.9</v>
      </c>
      <c r="I159" s="32">
        <f t="shared" ref="I159" si="76">I148+I158</f>
        <v>97.97999999999999</v>
      </c>
      <c r="J159" s="32">
        <f t="shared" ref="J159:L159" si="77">J148+J158</f>
        <v>558.79999999999995</v>
      </c>
      <c r="K159" s="32"/>
      <c r="L159" s="32">
        <f t="shared" si="77"/>
        <v>70.100000000000009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57</v>
      </c>
      <c r="F160" s="40">
        <v>150</v>
      </c>
      <c r="G160" s="40">
        <v>8.1999999999999993</v>
      </c>
      <c r="H160" s="40">
        <v>6.3</v>
      </c>
      <c r="I160" s="40">
        <v>35.9</v>
      </c>
      <c r="J160" s="40">
        <v>233.7</v>
      </c>
      <c r="K160" s="41" t="s">
        <v>58</v>
      </c>
      <c r="L160" s="40">
        <v>13.7</v>
      </c>
    </row>
    <row r="161" spans="1:12" ht="15" x14ac:dyDescent="0.25">
      <c r="A161" s="23"/>
      <c r="B161" s="15"/>
      <c r="C161" s="11"/>
      <c r="D161" s="6" t="s">
        <v>102</v>
      </c>
      <c r="E161" s="42" t="s">
        <v>93</v>
      </c>
      <c r="F161" s="43">
        <v>100</v>
      </c>
      <c r="G161" s="43">
        <v>14.1</v>
      </c>
      <c r="H161" s="43">
        <v>5.8</v>
      </c>
      <c r="I161" s="43">
        <v>4.4000000000000004</v>
      </c>
      <c r="J161" s="43">
        <v>126.4</v>
      </c>
      <c r="K161" s="44" t="s">
        <v>94</v>
      </c>
      <c r="L161" s="43">
        <v>39.799999999999997</v>
      </c>
    </row>
    <row r="162" spans="1:12" ht="15" x14ac:dyDescent="0.25">
      <c r="A162" s="23"/>
      <c r="B162" s="15"/>
      <c r="C162" s="11"/>
      <c r="D162" s="7" t="s">
        <v>22</v>
      </c>
      <c r="E162" s="42" t="s">
        <v>103</v>
      </c>
      <c r="F162" s="43">
        <v>200</v>
      </c>
      <c r="G162" s="43">
        <v>3.9</v>
      </c>
      <c r="H162" s="43">
        <v>0.1</v>
      </c>
      <c r="I162" s="43">
        <v>6.6</v>
      </c>
      <c r="J162" s="43">
        <v>27.9</v>
      </c>
      <c r="K162" s="44" t="s">
        <v>60</v>
      </c>
      <c r="L162" s="43">
        <v>2.9</v>
      </c>
    </row>
    <row r="163" spans="1:12" ht="15" x14ac:dyDescent="0.25">
      <c r="A163" s="23"/>
      <c r="B163" s="15"/>
      <c r="C163" s="11"/>
      <c r="D163" s="7" t="s">
        <v>23</v>
      </c>
      <c r="E163" s="42" t="s">
        <v>40</v>
      </c>
      <c r="F163" s="43">
        <v>45</v>
      </c>
      <c r="G163" s="43">
        <v>3.4</v>
      </c>
      <c r="H163" s="43">
        <v>0.4</v>
      </c>
      <c r="I163" s="43">
        <v>22.1</v>
      </c>
      <c r="J163" s="43">
        <v>105.5</v>
      </c>
      <c r="K163" s="44" t="s">
        <v>41</v>
      </c>
      <c r="L163" s="43">
        <v>1.7</v>
      </c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 t="s">
        <v>23</v>
      </c>
      <c r="E165" s="42" t="s">
        <v>46</v>
      </c>
      <c r="F165" s="43">
        <v>30</v>
      </c>
      <c r="G165" s="43">
        <v>2.6</v>
      </c>
      <c r="H165" s="43">
        <v>0.5</v>
      </c>
      <c r="I165" s="43">
        <v>6.4</v>
      </c>
      <c r="J165" s="43">
        <v>51.2</v>
      </c>
      <c r="K165" s="44" t="s">
        <v>41</v>
      </c>
      <c r="L165" s="43">
        <v>1.4</v>
      </c>
    </row>
    <row r="166" spans="1:12" ht="15" x14ac:dyDescent="0.25">
      <c r="A166" s="23"/>
      <c r="B166" s="15"/>
      <c r="C166" s="11"/>
      <c r="D166" s="6" t="s">
        <v>79</v>
      </c>
      <c r="E166" s="42" t="s">
        <v>95</v>
      </c>
      <c r="F166" s="43">
        <v>80</v>
      </c>
      <c r="G166" s="43">
        <v>1.7</v>
      </c>
      <c r="H166" s="43">
        <v>6.9</v>
      </c>
      <c r="I166" s="43">
        <v>6.3</v>
      </c>
      <c r="J166" s="43">
        <v>87</v>
      </c>
      <c r="K166" s="44" t="s">
        <v>73</v>
      </c>
      <c r="L166" s="43">
        <v>10.6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605</v>
      </c>
      <c r="G167" s="19">
        <f t="shared" ref="G167:J167" si="78">SUM(G160:G166)</f>
        <v>33.9</v>
      </c>
      <c r="H167" s="19">
        <f t="shared" si="78"/>
        <v>20</v>
      </c>
      <c r="I167" s="19">
        <f t="shared" si="78"/>
        <v>81.7</v>
      </c>
      <c r="J167" s="19">
        <f t="shared" si="78"/>
        <v>631.70000000000005</v>
      </c>
      <c r="K167" s="25"/>
      <c r="L167" s="19">
        <f t="shared" ref="L167" si="79">SUM(L160:L166)</f>
        <v>70.099999999999994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 x14ac:dyDescent="0.25">
      <c r="A178" s="29">
        <f>A160</f>
        <v>2</v>
      </c>
      <c r="B178" s="30">
        <f>B160</f>
        <v>4</v>
      </c>
      <c r="C178" s="51" t="s">
        <v>4</v>
      </c>
      <c r="D178" s="52"/>
      <c r="E178" s="31"/>
      <c r="F178" s="32">
        <f>F167+F177</f>
        <v>605</v>
      </c>
      <c r="G178" s="32">
        <f t="shared" ref="G178" si="82">G167+G177</f>
        <v>33.9</v>
      </c>
      <c r="H178" s="32">
        <f t="shared" ref="H178" si="83">H167+H177</f>
        <v>20</v>
      </c>
      <c r="I178" s="32">
        <f t="shared" ref="I178" si="84">I167+I177</f>
        <v>81.7</v>
      </c>
      <c r="J178" s="32">
        <f t="shared" ref="J178:L178" si="85">J167+J177</f>
        <v>631.70000000000005</v>
      </c>
      <c r="K178" s="32"/>
      <c r="L178" s="32">
        <f t="shared" si="85"/>
        <v>70.099999999999994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96</v>
      </c>
      <c r="F179" s="40">
        <v>200</v>
      </c>
      <c r="G179" s="40">
        <v>8.3000000000000007</v>
      </c>
      <c r="H179" s="40">
        <v>10.199999999999999</v>
      </c>
      <c r="I179" s="40">
        <v>37.6</v>
      </c>
      <c r="J179" s="40">
        <v>274.89999999999998</v>
      </c>
      <c r="K179" s="41" t="s">
        <v>97</v>
      </c>
      <c r="L179" s="40">
        <v>17.2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69</v>
      </c>
      <c r="F181" s="43">
        <v>200</v>
      </c>
      <c r="G181" s="43">
        <v>4.7</v>
      </c>
      <c r="H181" s="43">
        <v>3.5</v>
      </c>
      <c r="I181" s="43">
        <v>12.5</v>
      </c>
      <c r="J181" s="43">
        <v>20.8</v>
      </c>
      <c r="K181" s="44" t="s">
        <v>84</v>
      </c>
      <c r="L181" s="43">
        <v>17.7</v>
      </c>
    </row>
    <row r="182" spans="1:12" ht="15" x14ac:dyDescent="0.25">
      <c r="A182" s="23"/>
      <c r="B182" s="15"/>
      <c r="C182" s="11"/>
      <c r="D182" s="7" t="s">
        <v>23</v>
      </c>
      <c r="E182" s="42" t="s">
        <v>40</v>
      </c>
      <c r="F182" s="43">
        <v>45</v>
      </c>
      <c r="G182" s="43">
        <v>3.4</v>
      </c>
      <c r="H182" s="43">
        <v>0.4</v>
      </c>
      <c r="I182" s="43">
        <v>22.1</v>
      </c>
      <c r="J182" s="43">
        <v>105.5</v>
      </c>
      <c r="K182" s="44" t="s">
        <v>41</v>
      </c>
      <c r="L182" s="43">
        <v>1.7</v>
      </c>
    </row>
    <row r="183" spans="1:12" ht="15" x14ac:dyDescent="0.25">
      <c r="A183" s="23"/>
      <c r="B183" s="15"/>
      <c r="C183" s="11"/>
      <c r="D183" s="7" t="s">
        <v>24</v>
      </c>
      <c r="E183" s="42" t="s">
        <v>85</v>
      </c>
      <c r="F183" s="43">
        <v>120</v>
      </c>
      <c r="G183" s="43">
        <v>0.6</v>
      </c>
      <c r="H183" s="43">
        <v>25.2</v>
      </c>
      <c r="I183" s="43">
        <v>1.8</v>
      </c>
      <c r="J183" s="43">
        <v>68</v>
      </c>
      <c r="K183" s="44" t="s">
        <v>66</v>
      </c>
      <c r="L183" s="43">
        <v>32.1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 t="s">
        <v>23</v>
      </c>
      <c r="E185" s="42" t="s">
        <v>46</v>
      </c>
      <c r="F185" s="43">
        <v>30</v>
      </c>
      <c r="G185" s="43">
        <v>2.6</v>
      </c>
      <c r="H185" s="43">
        <v>0.5</v>
      </c>
      <c r="I185" s="43">
        <v>6.4</v>
      </c>
      <c r="J185" s="43">
        <v>51.2</v>
      </c>
      <c r="K185" s="44" t="s">
        <v>41</v>
      </c>
      <c r="L185" s="43">
        <v>1.4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595</v>
      </c>
      <c r="G186" s="19">
        <f t="shared" ref="G186:J186" si="86">SUM(G179:G185)</f>
        <v>19.600000000000001</v>
      </c>
      <c r="H186" s="19">
        <f t="shared" si="86"/>
        <v>39.799999999999997</v>
      </c>
      <c r="I186" s="19">
        <f t="shared" si="86"/>
        <v>80.400000000000006</v>
      </c>
      <c r="J186" s="19">
        <f t="shared" si="86"/>
        <v>520.4</v>
      </c>
      <c r="K186" s="25"/>
      <c r="L186" s="19">
        <f t="shared" ref="L186" si="87">SUM(L179:L185)</f>
        <v>70.100000000000009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 x14ac:dyDescent="0.25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595</v>
      </c>
      <c r="G197" s="32">
        <f t="shared" ref="G197" si="90">G186+G196</f>
        <v>19.600000000000001</v>
      </c>
      <c r="H197" s="32">
        <f t="shared" ref="H197" si="91">H186+H196</f>
        <v>39.799999999999997</v>
      </c>
      <c r="I197" s="32">
        <f t="shared" ref="I197" si="92">I186+I196</f>
        <v>80.400000000000006</v>
      </c>
      <c r="J197" s="32">
        <f t="shared" ref="J197:L197" si="93">J186+J196</f>
        <v>520.4</v>
      </c>
      <c r="K197" s="32"/>
      <c r="L197" s="32">
        <f t="shared" si="93"/>
        <v>70.100000000000009</v>
      </c>
    </row>
    <row r="198" spans="1:12" ht="13.5" thickBot="1" x14ac:dyDescent="0.25">
      <c r="A198" s="27"/>
      <c r="B198" s="28"/>
      <c r="C198" s="53" t="s">
        <v>5</v>
      </c>
      <c r="D198" s="53"/>
      <c r="E198" s="53"/>
      <c r="F198" s="34">
        <f>(F24+F43+F62+F82+F101+F120+F140+F159+F178+F197)/(IF(F24=0,0,1)+IF(F43=0,0,1)+IF(F62=0,0,1)+IF(F82=0,0,1)+IF(F101=0,0,1)+IF(F120=0,0,1)+IF(F140=0,0,1)+IF(F159=0,0,1)+IF(F178=0,0,1)+IF(F197=0,0,1))</f>
        <v>631</v>
      </c>
      <c r="G198" s="34">
        <f t="shared" ref="G198:J198" si="94">(G24+G43+G62+G82+G101+G120+G140+G159+G178+G197)/(IF(G24=0,0,1)+IF(G43=0,0,1)+IF(G62=0,0,1)+IF(G82=0,0,1)+IF(G101=0,0,1)+IF(G120=0,0,1)+IF(G140=0,0,1)+IF(G159=0,0,1)+IF(G178=0,0,1)+IF(G197=0,0,1))</f>
        <v>28.639999999999997</v>
      </c>
      <c r="H198" s="34">
        <f t="shared" si="94"/>
        <v>21.509999999999998</v>
      </c>
      <c r="I198" s="34">
        <f t="shared" si="94"/>
        <v>81.75800000000001</v>
      </c>
      <c r="J198" s="34">
        <f t="shared" si="94"/>
        <v>576.63</v>
      </c>
      <c r="K198" s="34"/>
      <c r="L198" s="34">
        <f t="shared" ref="L198" si="95">(L24+L43+L62+L82+L101+L120+L140+L159+L178+L197)/(IF(L24=0,0,1)+IF(L43=0,0,1)+IF(L62=0,0,1)+IF(L82=0,0,1)+IF(L101=0,0,1)+IF(L120=0,0,1)+IF(L140=0,0,1)+IF(L159=0,0,1)+IF(L178=0,0,1)+IF(L197=0,0,1))</f>
        <v>70.100000000000023</v>
      </c>
    </row>
  </sheetData>
  <mergeCells count="14">
    <mergeCell ref="C1:E1"/>
    <mergeCell ref="H1:K1"/>
    <mergeCell ref="H2:K2"/>
    <mergeCell ref="C43:D43"/>
    <mergeCell ref="C62:D62"/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Галкина</cp:lastModifiedBy>
  <dcterms:created xsi:type="dcterms:W3CDTF">2022-05-16T14:23:56Z</dcterms:created>
  <dcterms:modified xsi:type="dcterms:W3CDTF">2025-02-19T05:28:18Z</dcterms:modified>
</cp:coreProperties>
</file>